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cklist" sheetId="1" state="visible" r:id="rId3"/>
    <sheet name="Open Items Tracker" sheetId="2" state="visible" r:id="rId4"/>
    <sheet name="How to Us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<sst xmlns="http://schemas.openxmlformats.org/spreadsheetml/2006/main" count="167" uniqueCount="165">
  <si>
    <t xml:space="preserve">CARSAL GUEST LIAISON  ·  5-Point Guest Logistics Audit</t>
  </si>
  <si>
    <t xml:space="preserve">Complete this checklist before every corporate event.  Use column C to mark each item done.  Score updates automatically.</t>
  </si>
  <si>
    <t xml:space="preserve">Event name</t>
  </si>
  <si>
    <t xml:space="preserve">Event date</t>
  </si>
  <si>
    <t xml:space="preserve">Completed by</t>
  </si>
  <si>
    <t xml:space="preserve">Date completed</t>
  </si>
  <si>
    <t xml:space="preserve">#</t>
  </si>
  <si>
    <t xml:space="preserve">Done?</t>
  </si>
  <si>
    <t xml:space="preserve">Checklist item</t>
  </si>
  <si>
    <t xml:space="preserve">If unchecked: risk</t>
  </si>
  <si>
    <t xml:space="preserve">Notes</t>
  </si>
  <si>
    <t xml:space="preserve">Point 1: RSVP Accuracy  ·  Is your guest list clean, confirmed, and current?</t>
  </si>
  <si>
    <t xml:space="preserve">All invitations sent and delivery confirmed</t>
  </si>
  <si>
    <t xml:space="preserve">Guests who haven't received the invitation won't attend or will arrive unprepared</t>
  </si>
  <si>
    <t xml:space="preserve">RSVP deadline has passed and outstanding responses chased</t>
  </si>
  <si>
    <t xml:space="preserve">Unconfirmed guests create inaccurate headcounts and downstream data problems</t>
  </si>
  <si>
    <t xml:space="preserve">Guest list reflects a single confirmed version</t>
  </si>
  <si>
    <t xml:space="preserve">Multiple active versions create check-in errors and duplicate or missing entries</t>
  </si>
  <si>
    <t xml:space="preserve">All dietary requirements captured and verified</t>
  </si>
  <si>
    <t xml:space="preserve">Missed dietary needs create reputational and in some cases medical risk</t>
  </si>
  <si>
    <t xml:space="preserve">All accessibility requirements captured and communicated to venue</t>
  </si>
  <si>
    <t xml:space="preserve">Unaddressed needs create a poor guest experience and potential liability</t>
  </si>
  <si>
    <t xml:space="preserve">Late RSVP changes documented and actioned in master list</t>
  </si>
  <si>
    <t xml:space="preserve">Changes noted in email but not updated in the master list are invisible to the event team</t>
  </si>
  <si>
    <t xml:space="preserve">Final confirmed headcount shared with all relevant suppliers</t>
  </si>
  <si>
    <t xml:space="preserve">Caterers, venue, and transport providers all need accurate final numbers</t>
  </si>
  <si>
    <t xml:space="preserve">VIP guests identified and flagged separately</t>
  </si>
  <si>
    <t xml:space="preserve">VIP management requirements differ from general guest logistics</t>
  </si>
  <si>
    <t xml:space="preserve">Guest substitutions tracked and confirmed</t>
  </si>
  <si>
    <t xml:space="preserve">A replaced delegate whose original name is still on the list creates check-in friction</t>
  </si>
  <si>
    <t xml:space="preserve">RSVP data backed up in a secondary location</t>
  </si>
  <si>
    <t xml:space="preserve">Single-point data storage is a continuity risk</t>
  </si>
  <si>
    <t xml:space="preserve">Point 2: Guest Communication  ·  Does every guest have everything they need to arrive correctly?</t>
  </si>
  <si>
    <t xml:space="preserve">Event confirmation sent to all confirmed guests</t>
  </si>
  <si>
    <t xml:space="preserve">Guests without a confirmation may not trust their attendance is registered</t>
  </si>
  <si>
    <t xml:space="preserve">Venue address, parking, and arrival instructions provided</t>
  </si>
  <si>
    <t xml:space="preserve">Guests who have to search for basic logistics information arrive stressed</t>
  </si>
  <si>
    <t xml:space="preserve">Dress code communicated clearly</t>
  </si>
  <si>
    <t xml:space="preserve">Incorrect dress code creates discomfort and reflects poorly on the organiser</t>
  </si>
  <si>
    <t xml:space="preserve">Programme overview or agenda shared (where applicable)</t>
  </si>
  <si>
    <t xml:space="preserve">Delegates who don't know what to expect cannot prepare appropriately</t>
  </si>
  <si>
    <t xml:space="preserve">Emergency contact number provided to all guests</t>
  </si>
  <si>
    <t xml:space="preserve">No contact point on event day forces guests to improvise in a crisis</t>
  </si>
  <si>
    <t xml:space="preserve">Transfer details sent to all guests using event transport</t>
  </si>
  <si>
    <t xml:space="preserve">Transfer guests without instructions miss pickups or arrive at wrong points</t>
  </si>
  <si>
    <t xml:space="preserve">Accommodation confirmation sent to all staying guests</t>
  </si>
  <si>
    <t xml:space="preserve">Unconfirmed accommodation creates anxiety and potential check-in disputes</t>
  </si>
  <si>
    <t xml:space="preserve">Pre-event reminder sent 48–72 hours before</t>
  </si>
  <si>
    <t xml:space="preserve">Last-minute no-shows are reduced significantly by a confirmed reminder</t>
  </si>
  <si>
    <t xml:space="preserve">Guest communication log maintained</t>
  </si>
  <si>
    <t xml:space="preserve">An unlogged communication cannot be verified if a guest disputes receiving it</t>
  </si>
  <si>
    <t xml:space="preserve">All communications sent from a single trackable source</t>
  </si>
  <si>
    <t xml:space="preserve">Multiple senders create version control problems and missed follow-ups</t>
  </si>
  <si>
    <t xml:space="preserve">Point 3: Transfer Coordination  ·  Is every guest movement confirmed, timed, and tracked?</t>
  </si>
  <si>
    <t xml:space="preserve">All guests requiring transfers identified and confirmed</t>
  </si>
  <si>
    <t xml:space="preserve">Unidentified transfer needs result in guests stranded at airports or hotels</t>
  </si>
  <si>
    <t xml:space="preserve">Pickup points confirmed with guests</t>
  </si>
  <si>
    <t xml:space="preserve">Ambiguous pickup locations cause delays that compound across an entire transfer schedule</t>
  </si>
  <si>
    <t xml:space="preserve">Transfer schedule built from confirmed flight and arrival data</t>
  </si>
  <si>
    <t xml:space="preserve">Schedules built on estimated times create cascading delays</t>
  </si>
  <si>
    <t xml:space="preserve">Transfer provider briefed with full guest manifest and timing</t>
  </si>
  <si>
    <t xml:space="preserve">Provider gaps in information result in missed guests or incorrect routing</t>
  </si>
  <si>
    <t xml:space="preserve">Flight arrival times monitored for delays</t>
  </si>
  <si>
    <t xml:space="preserve">An unmonitored delayed flight means guests are left waiting with no protocol</t>
  </si>
  <si>
    <t xml:space="preserve">Contingency plan documented for missed or delayed flights</t>
  </si>
  <si>
    <t xml:space="preserve">Without a plan, transfer delays become crises that escalate to the event team</t>
  </si>
  <si>
    <t xml:space="preserve">Guest-to-vehicle allocation confirmed</t>
  </si>
  <si>
    <t xml:space="preserve">Unplanned vehicle allocation on the day causes confusion and delays</t>
  </si>
  <si>
    <t xml:space="preserve">VIP transfers managed separately with dedicated contact</t>
  </si>
  <si>
    <t xml:space="preserve">VIP transfer failures carry a disproportionate reputational cost</t>
  </si>
  <si>
    <t xml:space="preserve">Return transfer schedule confirmed with all guests</t>
  </si>
  <si>
    <t xml:space="preserve">Guests who don't know their departure logistics become anxious during the event</t>
  </si>
  <si>
    <t xml:space="preserve">Transfer provider emergency contact available on event day</t>
  </si>
  <si>
    <t xml:space="preserve">Issues during live transfers require an immediate escalation point</t>
  </si>
  <si>
    <t xml:space="preserve">Point 4: Accommodation Tracking  ·  Is every room confirmed, allocated, and updated?</t>
  </si>
  <si>
    <t xml:space="preserve">Final rooming list submitted to hotel</t>
  </si>
  <si>
    <t xml:space="preserve">An unsubmitted or outdated rooming list results in allocation errors at check-in</t>
  </si>
  <si>
    <t xml:space="preserve">Hotel has confirmed receipt and accuracy of rooming list</t>
  </si>
  <si>
    <t xml:space="preserve">Submission without confirmation leaves errors undiscovered until guests arrive</t>
  </si>
  <si>
    <t xml:space="preserve">Room types matched to guest requirements</t>
  </si>
  <si>
    <t xml:space="preserve">Wrong room types assigned to senior guests or those with specific needs create immediate complaints</t>
  </si>
  <si>
    <t xml:space="preserve">All special requests confirmed by hotel</t>
  </si>
  <si>
    <t xml:space="preserve">Unconfirmed requests (extra beds, accessibility needs, etc.) are often not actioned</t>
  </si>
  <si>
    <t xml:space="preserve">Early check-in requirements flagged and approved</t>
  </si>
  <si>
    <t xml:space="preserve">Guests who need early access and haven't been flagged may be denied</t>
  </si>
  <si>
    <t xml:space="preserve">Late check-out requirements flagged and approved</t>
  </si>
  <si>
    <t xml:space="preserve">Guests left without a room on a long event day create an immediate complaint</t>
  </si>
  <si>
    <t xml:space="preserve">VIP room preferences confirmed and verified directly with hotel</t>
  </si>
  <si>
    <t xml:space="preserve">VIP accommodation issues require immediate resolution with no margin for error</t>
  </si>
  <si>
    <t xml:space="preserve">Rooming list reflects all substitutions and late additions</t>
  </si>
  <si>
    <t xml:space="preserve">Changes not reflected in the hotel list result in guests without rooms</t>
  </si>
  <si>
    <t xml:space="preserve">Hotel emergency contact held by event logistics team</t>
  </si>
  <si>
    <t xml:space="preserve">Overnight accommodation issues need a direct escalation line</t>
  </si>
  <si>
    <t xml:space="preserve">Guest has hotel name, address, and check-in instructions</t>
  </si>
  <si>
    <t xml:space="preserve">A guest who doesn't know where they are staying cannot self-manage travel</t>
  </si>
  <si>
    <t xml:space="preserve">Point 5: Check-in Readiness  ·  Will your registration desk process guests without friction?</t>
  </si>
  <si>
    <t xml:space="preserve">Check-in system loaded with final, confirmed guest list</t>
  </si>
  <si>
    <t xml:space="preserve">A check-in system with outdated data creates queues, errors, and embarrassment</t>
  </si>
  <si>
    <t xml:space="preserve">All late additions and substitutions reflected in check-in system</t>
  </si>
  <si>
    <t xml:space="preserve">Guests not in the system create manual workarounds that slow the queue</t>
  </si>
  <si>
    <t xml:space="preserve">Check-in staff briefed on system, process, and escalation protocol</t>
  </si>
  <si>
    <t xml:space="preserve">Unbriefed staff default to guessing, which compounds errors under pressure</t>
  </si>
  <si>
    <t xml:space="preserve">Printed backup guest list available</t>
  </si>
  <si>
    <t xml:space="preserve">Technology failures require an immediate physical fallback</t>
  </si>
  <si>
    <t xml:space="preserve">Badge or accreditation printing tested and confirmed</t>
  </si>
  <si>
    <t xml:space="preserve">Untested printing fails at the worst possible moment: the first guest</t>
  </si>
  <si>
    <t xml:space="preserve">Queue management plan in place for peak arrival windows</t>
  </si>
  <si>
    <t xml:space="preserve">Unmanaged arrival peaks create the exact impression the event cannot afford</t>
  </si>
  <si>
    <t xml:space="preserve">VIP arrival process separated and confirmed</t>
  </si>
  <si>
    <t xml:space="preserve">VIPs processed in the general queue signals disorganisation immediately</t>
  </si>
  <si>
    <t xml:space="preserve">On-site contact number provided to guests for day-of queries</t>
  </si>
  <si>
    <t xml:space="preserve">Guests who cannot reach anyone on event day escalate quickly and publicly</t>
  </si>
  <si>
    <t xml:space="preserve">Check-in desk signage clear and visible from entrance</t>
  </si>
  <si>
    <t xml:space="preserve">Guests who cannot find registration lose confidence in the event before entering</t>
  </si>
  <si>
    <t xml:space="preserve">Post-check-in data sync process confirmed (no-shows, late arrivals)</t>
  </si>
  <si>
    <t xml:space="preserve">Accurate real-time attendance data is required for headcount and duty-of-care</t>
  </si>
  <si>
    <t xml:space="preserve">TOTAL</t>
  </si>
  <si>
    <t xml:space="preserve">/ 50 total items</t>
  </si>
  <si>
    <t xml:space="preserve">RESULT</t>
  </si>
  <si>
    <t xml:space="preserve">CARSAL Guest Liaison  ·  Specialist attendance logistics for corporate events  ·  carsal.co.za</t>
  </si>
  <si>
    <t xml:space="preserve">CARSAL GUEST LIAISON  ·  Open Items Tracker</t>
  </si>
  <si>
    <t xml:space="preserve">List every unchecked item from the audit. Assign an owner and deadline. Every open item must be resolved before event day.</t>
  </si>
  <si>
    <t xml:space="preserve">Target resolution date</t>
  </si>
  <si>
    <t xml:space="preserve">Point</t>
  </si>
  <si>
    <t xml:space="preserve">Unchecked item description</t>
  </si>
  <si>
    <t xml:space="preserve">Owner</t>
  </si>
  <si>
    <t xml:space="preserve">Deadline</t>
  </si>
  <si>
    <t xml:space="preserve">Status</t>
  </si>
  <si>
    <t xml:space="preserve">Resolution notes</t>
  </si>
  <si>
    <t xml:space="preserve">CARSAL Guest Liaison  ·  carsal.co.za</t>
  </si>
  <si>
    <t xml:space="preserve">CARSAL GUEST LIAISON  ·  How to Use This Checklist</t>
  </si>
  <si>
    <t xml:space="preserve">OVERVIEW</t>
  </si>
  <si>
    <t xml:space="preserve">What this is</t>
  </si>
  <si>
    <t xml:space="preserve">The 5-Point Guest Logistics Audit is a practical pre-event checklist covering the five core areas of attendance logistics: RSVP accuracy, guest communication, transfer coordination, accommodation tracking, and check-in readiness.</t>
  </si>
  <si>
    <t xml:space="preserve">Who it is for</t>
  </si>
  <si>
    <t xml:space="preserve">Corporate event managers and attendance logistics teams. Complete it in the 2 weeks before your event. It is designed to surface open risk items with enough time to resolve them.</t>
  </si>
  <si>
    <t xml:space="preserve">How it scores</t>
  </si>
  <si>
    <t xml:space="preserve">Each checked item scores 1 point. Maximum score is 50. The total updates automatically. Scores below 35 indicate significant open risk.</t>
  </si>
  <si>
    <t xml:space="preserve">STEP BY STEP</t>
  </si>
  <si>
    <t xml:space="preserve">Step 1: Fill in event details</t>
  </si>
  <si>
    <t xml:space="preserve">Enter the event name, date, your name, and today's date in the fields at the top of the Checklist sheet.</t>
  </si>
  <si>
    <t xml:space="preserve">Step 2: Work through each section</t>
  </si>
  <si>
    <t xml:space="preserve">For each item in columns C, select Yes, No, or N/A from the dropdown. The section score and total update automatically.</t>
  </si>
  <si>
    <t xml:space="preserve">Step 3: Review your score</t>
  </si>
  <si>
    <t xml:space="preserve">Each checked item (Yes) scores 1 point. N/A items are excluded from the denominator — only applicable items count. Score = Yes / (Total − N/A). 90% or above = Ready. 70–89% = Review. Below 70% = At risk.</t>
  </si>
  <si>
    <t xml:space="preserve">Step 4: Log open items</t>
  </si>
  <si>
    <t xml:space="preserve">For every item marked No, copy it to the Open Items Tracker sheet. Assign an owner and a resolution deadline. Update the status as items are resolved.</t>
  </si>
  <si>
    <t xml:space="preserve">Step 5: Re-run the audit</t>
  </si>
  <si>
    <t xml:space="preserve">As open items are resolved, update the Checklist sheet. Repeat until your score reaches 45 or above, or all open items have an active resolution plan.</t>
  </si>
  <si>
    <t xml:space="preserve">SCORE GUIDE</t>
  </si>
  <si>
    <t xml:space="preserve">READY. Your attendance logistics are in strong shape. Monitor for last-minute changes and document what worked for the next event.</t>
  </si>
  <si>
    <t xml:space="preserve">70–89% (e.g. 7/10, 35/44)</t>
  </si>
  <si>
    <t xml:space="preserve">REVIEW REQUIRED. Open items need attention before event day. Assign a named owner to every unchecked item and set a resolution deadline at least 72 hours before.</t>
  </si>
  <si>
    <t xml:space="preserve">Below 70% (e.g. fewer than 7/10 applicable items)</t>
  </si>
  <si>
    <t xml:space="preserve">AT RISK. Significant logistics gaps identified. Escalate immediately to the event manager and build a resolution plan with daily check-ins.</t>
  </si>
  <si>
    <t xml:space="preserve">COLUMN GUIDE</t>
  </si>
  <si>
    <t xml:space="preserve">Column C: Done?</t>
  </si>
  <si>
    <t xml:space="preserve">Select Yes, No, or N/A from the dropdown. Yes = complete. No = open risk item that needs resolution. N/A = not applicable to this event.</t>
  </si>
  <si>
    <t xml:space="preserve">Column E: Risk note</t>
  </si>
  <si>
    <t xml:space="preserve">Describes specifically what goes wrong if this item is left unchecked. Read this before marking something N/A.</t>
  </si>
  <si>
    <t xml:space="preserve">Column F: Notes</t>
  </si>
  <si>
    <t xml:space="preserve">Free text. Use for owner names, dates actioned, or context specific to this event.</t>
  </si>
  <si>
    <t xml:space="preserve">CONTACT</t>
  </si>
  <si>
    <t xml:space="preserve">CARSAL Guest Liaison</t>
  </si>
  <si>
    <t xml:space="preserve">Specialist attendance logistics for corporate events.
carsal.co.za</t>
  </si>
</sst>
</file>

<file path=xl/styles.xml><?xml version="1.0" encoding="utf-8"?>
<styleSheet xmlns="http://schemas.openxmlformats.org/spreadsheetml/2006/main">
  <numFmts count="1">
    <numFmt numFmtId="164" formatCode="General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9C88A8"/>
      <name val="Arial"/>
      <family val="0"/>
      <charset val="1"/>
    </font>
    <font>
      <b val="true"/>
      <sz val="8"/>
      <color rgb="FF7F468D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7F468D"/>
      <name val="Arial"/>
      <family val="0"/>
      <charset val="1"/>
    </font>
    <font>
      <b val="true"/>
      <sz val="9"/>
      <color rgb="FF27AE60"/>
      <name val="Arial"/>
      <family val="0"/>
      <charset val="1"/>
    </font>
    <font>
      <sz val="9"/>
      <color rgb="FF2D2040"/>
      <name val="Arial"/>
      <family val="0"/>
      <charset val="1"/>
    </font>
    <font>
      <i val="true"/>
      <sz val="8.5"/>
      <color rgb="FFA04030"/>
      <name val="Arial"/>
      <family val="0"/>
      <charset val="1"/>
    </font>
    <font>
      <b val="true"/>
      <sz val="9"/>
      <color rgb="FF963C90"/>
      <name val="Arial"/>
      <family val="0"/>
      <charset val="1"/>
    </font>
    <font>
      <b val="true"/>
      <sz val="9"/>
      <color rgb="FF775ADA"/>
      <name val="Arial"/>
      <family val="0"/>
      <charset val="1"/>
    </font>
    <font>
      <b val="true"/>
      <sz val="9"/>
      <color rgb="FF4B89A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9"/>
      <color rgb="FF9C88A8"/>
      <name val="Arial"/>
      <family val="0"/>
      <charset val="1"/>
    </font>
    <font>
      <b val="true"/>
      <sz val="9"/>
      <color rgb="FF2D2040"/>
      <name val="Arial"/>
      <family val="0"/>
      <charset val="1"/>
    </font>
    <font>
      <i val="true"/>
      <sz val="8"/>
      <color rgb="FF9C88A8"/>
      <name val="Arial"/>
      <family val="0"/>
      <charset val="1"/>
    </font>
    <font>
      <b val="true"/>
      <sz val="14"/>
      <color rgb="FFFFFFFF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2D2040"/>
        <bgColor rgb="FF333300"/>
      </patternFill>
    </fill>
    <fill>
      <patternFill patternType="solid">
        <fgColor rgb="FFF9F5FB"/>
        <bgColor rgb="FFF4F0F7"/>
      </patternFill>
    </fill>
    <fill>
      <patternFill patternType="solid">
        <fgColor rgb="FFF4F0F7"/>
        <bgColor rgb="FFF0ECF5"/>
      </patternFill>
    </fill>
    <fill>
      <patternFill patternType="solid">
        <fgColor rgb="FFFFFFFF"/>
        <bgColor rgb="FFF9F5FB"/>
      </patternFill>
    </fill>
    <fill>
      <patternFill patternType="solid">
        <fgColor rgb="FF7F468D"/>
        <bgColor rgb="FF963C90"/>
      </patternFill>
    </fill>
    <fill>
      <patternFill patternType="solid">
        <fgColor rgb="FFEEE6F5"/>
        <bgColor rgb="FFF0ECF5"/>
      </patternFill>
    </fill>
    <fill>
      <patternFill patternType="solid">
        <fgColor rgb="FFF0ECF5"/>
        <bgColor rgb="FFF4F0F7"/>
      </patternFill>
    </fill>
    <fill>
      <patternFill patternType="solid">
        <fgColor rgb="FF963C90"/>
        <bgColor rgb="FF7F468D"/>
      </patternFill>
    </fill>
    <fill>
      <patternFill patternType="solid">
        <fgColor rgb="FF775ADA"/>
        <bgColor rgb="FF7F468D"/>
      </patternFill>
    </fill>
    <fill>
      <patternFill patternType="solid">
        <fgColor rgb="FF4B89AC"/>
        <bgColor rgb="FF3366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D0C8DA"/>
      </left>
      <right/>
      <top style="thin">
        <color rgb="FFD0C8DA"/>
      </top>
      <bottom style="thin">
        <color rgb="FFD0C8DA"/>
      </bottom>
      <diagonal/>
    </border>
    <border diagonalUp="false" diagonalDown="false">
      <left style="thin">
        <color rgb="FFD0C8DA"/>
      </left>
      <right style="thin">
        <color rgb="FFD0C8DA"/>
      </right>
      <top style="thin">
        <color rgb="FFD0C8DA"/>
      </top>
      <bottom style="thin">
        <color rgb="FFD0C8DA"/>
      </bottom>
      <diagonal/>
    </border>
    <border diagonalUp="false" diagonalDown="false">
      <left style="thin">
        <color rgb="FF7F468D"/>
      </left>
      <right style="thin">
        <color rgb="FFD0C8DA"/>
      </right>
      <top style="thin">
        <color rgb="FFD0C8DA"/>
      </top>
      <bottom style="thin">
        <color rgb="FFD0C8DA"/>
      </bottom>
      <diagonal/>
    </border>
    <border diagonalUp="false" diagonalDown="false">
      <left style="thin">
        <color rgb="FF963C90"/>
      </left>
      <right style="thin">
        <color rgb="FFD0C8DA"/>
      </right>
      <top style="thin">
        <color rgb="FFD0C8DA"/>
      </top>
      <bottom style="thin">
        <color rgb="FFD0C8DA"/>
      </bottom>
      <diagonal/>
    </border>
    <border diagonalUp="false" diagonalDown="false">
      <left style="thin">
        <color rgb="FF775ADA"/>
      </left>
      <right style="thin">
        <color rgb="FFD0C8DA"/>
      </right>
      <top style="thin">
        <color rgb="FFD0C8DA"/>
      </top>
      <bottom style="thin">
        <color rgb="FFD0C8DA"/>
      </bottom>
      <diagonal/>
    </border>
    <border diagonalUp="false" diagonalDown="false">
      <left style="thin">
        <color rgb="FF4B89AC"/>
      </left>
      <right style="thin">
        <color rgb="FFD0C8DA"/>
      </right>
      <top style="thin">
        <color rgb="FFD0C8DA"/>
      </top>
      <bottom style="thin">
        <color rgb="FFD0C8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27AE60"/>
        <sz val="9"/>
      </font>
      <fill>
        <patternFill>
          <bgColor rgb="FFEAFAF1"/>
        </patternFill>
      </fill>
    </dxf>
    <dxf>
      <font>
        <name val="Arial"/>
        <charset val="1"/>
        <family val="0"/>
        <b val="1"/>
        <color rgb="FFE74C3C"/>
        <sz val="9"/>
      </font>
      <fill>
        <patternFill>
          <bgColor rgb="FFFDEDEC"/>
        </patternFill>
      </fill>
    </dxf>
    <dxf>
      <font>
        <name val="Arial"/>
        <charset val="1"/>
        <family val="0"/>
        <b val="1"/>
        <color rgb="FFF5A623"/>
        <sz val="9"/>
      </font>
      <fill>
        <patternFill>
          <bgColor rgb="FFFFF8E1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9F5FB"/>
      <rgbColor rgb="FF4B89AC"/>
      <rgbColor rgb="FF9999FF"/>
      <rgbColor rgb="FF963C90"/>
      <rgbColor rgb="FFFFF8E1"/>
      <rgbColor rgb="FFEAFAF1"/>
      <rgbColor rgb="FF660066"/>
      <rgbColor rgb="FFFF8080"/>
      <rgbColor rgb="FF0066CC"/>
      <rgbColor rgb="FFD0C8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ECF5"/>
      <rgbColor rgb="FFF4F0F7"/>
      <rgbColor rgb="FFFDEDEC"/>
      <rgbColor rgb="FF99CCFF"/>
      <rgbColor rgb="FFFF99CC"/>
      <rgbColor rgb="FFCC99FF"/>
      <rgbColor rgb="FFEEE6F5"/>
      <rgbColor rgb="FF3366FF"/>
      <rgbColor rgb="FF33CCCC"/>
      <rgbColor rgb="FF99CC00"/>
      <rgbColor rgb="FFFFCC00"/>
      <rgbColor rgb="FFF5A623"/>
      <rgbColor rgb="FFE74C3C"/>
      <rgbColor rgb="FF775ADA"/>
      <rgbColor rgb="FF9C88A8"/>
      <rgbColor rgb="FF003366"/>
      <rgbColor rgb="FF27AE60"/>
      <rgbColor rgb="FF003300"/>
      <rgbColor rgb="FF333300"/>
      <rgbColor rgb="FFA04030"/>
      <rgbColor rgb="FF7F468D"/>
      <rgbColor rgb="FF333399"/>
      <rgbColor rgb="FF2D2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9"/>
    <col collapsed="false" customWidth="true" hidden="false" outlineLevel="0" max="4" min="4" style="1" width="52"/>
    <col collapsed="false" customWidth="true" hidden="false" outlineLevel="0" max="5" min="5" style="1" width="44"/>
    <col collapsed="false" customWidth="true" hidden="false" outlineLevel="0" max="6" min="6" style="1" width="20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</row>
    <row r="3" customFormat="false" ht="21.75" hidden="false" customHeight="true" outlineLevel="0" collapsed="false">
      <c r="A3" s="4" t="s">
        <v>2</v>
      </c>
      <c r="B3" s="4"/>
      <c r="C3" s="5" t="s">
        <v>3</v>
      </c>
      <c r="D3" s="4" t="s">
        <v>4</v>
      </c>
      <c r="E3" s="4"/>
      <c r="F3" s="5" t="s">
        <v>5</v>
      </c>
    </row>
    <row r="4" customFormat="false" ht="21.75" hidden="false" customHeight="true" outlineLevel="0" collapsed="false">
      <c r="A4" s="6"/>
      <c r="B4" s="6"/>
      <c r="C4" s="6"/>
      <c r="D4" s="6"/>
      <c r="E4" s="6"/>
      <c r="F4" s="6"/>
    </row>
    <row r="5" customFormat="false" ht="21.75" hidden="false" customHeight="true" outlineLevel="0" collapsed="false">
      <c r="A5" s="7"/>
      <c r="B5" s="7" t="s">
        <v>6</v>
      </c>
      <c r="C5" s="7" t="s">
        <v>7</v>
      </c>
      <c r="D5" s="8" t="s">
        <v>8</v>
      </c>
      <c r="E5" s="8" t="s">
        <v>9</v>
      </c>
      <c r="F5" s="8" t="s">
        <v>10</v>
      </c>
    </row>
    <row r="6" customFormat="false" ht="24" hidden="false" customHeight="true" outlineLevel="0" collapsed="false">
      <c r="A6" s="9"/>
      <c r="B6" s="10" t="n">
        <v>1</v>
      </c>
      <c r="C6" s="11" t="s">
        <v>11</v>
      </c>
      <c r="D6" s="11"/>
      <c r="E6" s="12" t="str">
        <f aca="false">COUNTIF(C7:C16,"Yes")&amp;" / "&amp;(10-COUNTIF(C7:C16,"N/A"))&amp;" applicable"</f>
        <v>0 / 10 applicable</v>
      </c>
      <c r="F6" s="9"/>
    </row>
    <row r="7" customFormat="false" ht="27.75" hidden="false" customHeight="true" outlineLevel="0" collapsed="false">
      <c r="A7" s="13"/>
      <c r="B7" s="14" t="n">
        <v>1</v>
      </c>
      <c r="C7" s="15"/>
      <c r="D7" s="16" t="s">
        <v>12</v>
      </c>
      <c r="E7" s="17" t="s">
        <v>13</v>
      </c>
      <c r="F7" s="16"/>
    </row>
    <row r="8" customFormat="false" ht="27.75" hidden="false" customHeight="true" outlineLevel="0" collapsed="false">
      <c r="A8" s="6"/>
      <c r="B8" s="18" t="n">
        <v>2</v>
      </c>
      <c r="C8" s="19"/>
      <c r="D8" s="20" t="s">
        <v>14</v>
      </c>
      <c r="E8" s="21" t="s">
        <v>15</v>
      </c>
      <c r="F8" s="20"/>
    </row>
    <row r="9" customFormat="false" ht="27.75" hidden="false" customHeight="true" outlineLevel="0" collapsed="false">
      <c r="A9" s="13"/>
      <c r="B9" s="14" t="n">
        <v>3</v>
      </c>
      <c r="C9" s="15"/>
      <c r="D9" s="16" t="s">
        <v>16</v>
      </c>
      <c r="E9" s="17" t="s">
        <v>17</v>
      </c>
      <c r="F9" s="16"/>
    </row>
    <row r="10" customFormat="false" ht="27.75" hidden="false" customHeight="true" outlineLevel="0" collapsed="false">
      <c r="A10" s="6"/>
      <c r="B10" s="18" t="n">
        <v>4</v>
      </c>
      <c r="C10" s="19"/>
      <c r="D10" s="20" t="s">
        <v>18</v>
      </c>
      <c r="E10" s="21" t="s">
        <v>19</v>
      </c>
      <c r="F10" s="20"/>
    </row>
    <row r="11" customFormat="false" ht="27.75" hidden="false" customHeight="true" outlineLevel="0" collapsed="false">
      <c r="A11" s="13"/>
      <c r="B11" s="14" t="n">
        <v>5</v>
      </c>
      <c r="C11" s="15"/>
      <c r="D11" s="16" t="s">
        <v>20</v>
      </c>
      <c r="E11" s="17" t="s">
        <v>21</v>
      </c>
      <c r="F11" s="16"/>
    </row>
    <row r="12" customFormat="false" ht="27.75" hidden="false" customHeight="true" outlineLevel="0" collapsed="false">
      <c r="A12" s="6"/>
      <c r="B12" s="18" t="n">
        <v>6</v>
      </c>
      <c r="C12" s="19"/>
      <c r="D12" s="20" t="s">
        <v>22</v>
      </c>
      <c r="E12" s="21" t="s">
        <v>23</v>
      </c>
      <c r="F12" s="20"/>
    </row>
    <row r="13" customFormat="false" ht="27.75" hidden="false" customHeight="true" outlineLevel="0" collapsed="false">
      <c r="A13" s="13"/>
      <c r="B13" s="14" t="n">
        <v>7</v>
      </c>
      <c r="C13" s="15"/>
      <c r="D13" s="16" t="s">
        <v>24</v>
      </c>
      <c r="E13" s="17" t="s">
        <v>25</v>
      </c>
      <c r="F13" s="16"/>
    </row>
    <row r="14" customFormat="false" ht="27.75" hidden="false" customHeight="true" outlineLevel="0" collapsed="false">
      <c r="A14" s="6"/>
      <c r="B14" s="18" t="n">
        <v>8</v>
      </c>
      <c r="C14" s="19"/>
      <c r="D14" s="20" t="s">
        <v>26</v>
      </c>
      <c r="E14" s="21" t="s">
        <v>27</v>
      </c>
      <c r="F14" s="20"/>
    </row>
    <row r="15" customFormat="false" ht="27.75" hidden="false" customHeight="true" outlineLevel="0" collapsed="false">
      <c r="A15" s="13"/>
      <c r="B15" s="14" t="n">
        <v>9</v>
      </c>
      <c r="C15" s="15"/>
      <c r="D15" s="16" t="s">
        <v>28</v>
      </c>
      <c r="E15" s="17" t="s">
        <v>29</v>
      </c>
      <c r="F15" s="16"/>
    </row>
    <row r="16" customFormat="false" ht="27.75" hidden="false" customHeight="true" outlineLevel="0" collapsed="false">
      <c r="A16" s="6"/>
      <c r="B16" s="18" t="n">
        <v>10</v>
      </c>
      <c r="C16" s="19"/>
      <c r="D16" s="20" t="s">
        <v>30</v>
      </c>
      <c r="E16" s="21" t="s">
        <v>31</v>
      </c>
      <c r="F16" s="20"/>
    </row>
    <row r="17" customFormat="false" ht="7.5" hidden="false" customHeight="true" outlineLevel="0" collapsed="false">
      <c r="A17" s="22"/>
      <c r="B17" s="22"/>
      <c r="C17" s="22"/>
      <c r="D17" s="22"/>
      <c r="E17" s="22"/>
      <c r="F17" s="22"/>
    </row>
    <row r="18" customFormat="false" ht="24" hidden="false" customHeight="true" outlineLevel="0" collapsed="false">
      <c r="A18" s="23"/>
      <c r="B18" s="24" t="n">
        <v>2</v>
      </c>
      <c r="C18" s="25" t="s">
        <v>32</v>
      </c>
      <c r="D18" s="25"/>
      <c r="E18" s="26" t="str">
        <f aca="false">COUNTIF(C19:C28,"Yes")&amp;" / "&amp;(10-COUNTIF(C19:C28,"N/A"))&amp;" applicable"</f>
        <v>0 / 10 applicable</v>
      </c>
      <c r="F18" s="23"/>
    </row>
    <row r="19" customFormat="false" ht="27.75" hidden="false" customHeight="true" outlineLevel="0" collapsed="false">
      <c r="A19" s="13"/>
      <c r="B19" s="27" t="n">
        <v>1</v>
      </c>
      <c r="C19" s="28"/>
      <c r="D19" s="16" t="s">
        <v>33</v>
      </c>
      <c r="E19" s="17" t="s">
        <v>34</v>
      </c>
      <c r="F19" s="16"/>
    </row>
    <row r="20" customFormat="false" ht="27.75" hidden="false" customHeight="true" outlineLevel="0" collapsed="false">
      <c r="A20" s="6"/>
      <c r="B20" s="29" t="n">
        <v>2</v>
      </c>
      <c r="C20" s="30"/>
      <c r="D20" s="20" t="s">
        <v>35</v>
      </c>
      <c r="E20" s="21" t="s">
        <v>36</v>
      </c>
      <c r="F20" s="20"/>
    </row>
    <row r="21" customFormat="false" ht="27.75" hidden="false" customHeight="true" outlineLevel="0" collapsed="false">
      <c r="A21" s="13"/>
      <c r="B21" s="27" t="n">
        <v>3</v>
      </c>
      <c r="C21" s="28"/>
      <c r="D21" s="16" t="s">
        <v>37</v>
      </c>
      <c r="E21" s="17" t="s">
        <v>38</v>
      </c>
      <c r="F21" s="16"/>
    </row>
    <row r="22" customFormat="false" ht="27.75" hidden="false" customHeight="true" outlineLevel="0" collapsed="false">
      <c r="A22" s="6"/>
      <c r="B22" s="29" t="n">
        <v>4</v>
      </c>
      <c r="C22" s="30"/>
      <c r="D22" s="20" t="s">
        <v>39</v>
      </c>
      <c r="E22" s="21" t="s">
        <v>40</v>
      </c>
      <c r="F22" s="20"/>
    </row>
    <row r="23" customFormat="false" ht="27.75" hidden="false" customHeight="true" outlineLevel="0" collapsed="false">
      <c r="A23" s="13"/>
      <c r="B23" s="27" t="n">
        <v>5</v>
      </c>
      <c r="C23" s="28"/>
      <c r="D23" s="16" t="s">
        <v>41</v>
      </c>
      <c r="E23" s="17" t="s">
        <v>42</v>
      </c>
      <c r="F23" s="16"/>
    </row>
    <row r="24" customFormat="false" ht="27.75" hidden="false" customHeight="true" outlineLevel="0" collapsed="false">
      <c r="A24" s="6"/>
      <c r="B24" s="29" t="n">
        <v>6</v>
      </c>
      <c r="C24" s="30"/>
      <c r="D24" s="20" t="s">
        <v>43</v>
      </c>
      <c r="E24" s="21" t="s">
        <v>44</v>
      </c>
      <c r="F24" s="20"/>
    </row>
    <row r="25" customFormat="false" ht="27.75" hidden="false" customHeight="true" outlineLevel="0" collapsed="false">
      <c r="A25" s="13"/>
      <c r="B25" s="27" t="n">
        <v>7</v>
      </c>
      <c r="C25" s="28"/>
      <c r="D25" s="16" t="s">
        <v>45</v>
      </c>
      <c r="E25" s="17" t="s">
        <v>46</v>
      </c>
      <c r="F25" s="16"/>
    </row>
    <row r="26" customFormat="false" ht="27.75" hidden="false" customHeight="true" outlineLevel="0" collapsed="false">
      <c r="A26" s="6"/>
      <c r="B26" s="29" t="n">
        <v>8</v>
      </c>
      <c r="C26" s="30"/>
      <c r="D26" s="20" t="s">
        <v>47</v>
      </c>
      <c r="E26" s="21" t="s">
        <v>48</v>
      </c>
      <c r="F26" s="20"/>
    </row>
    <row r="27" customFormat="false" ht="27.75" hidden="false" customHeight="true" outlineLevel="0" collapsed="false">
      <c r="A27" s="13"/>
      <c r="B27" s="27" t="n">
        <v>9</v>
      </c>
      <c r="C27" s="28"/>
      <c r="D27" s="16" t="s">
        <v>49</v>
      </c>
      <c r="E27" s="17" t="s">
        <v>50</v>
      </c>
      <c r="F27" s="16"/>
    </row>
    <row r="28" customFormat="false" ht="27.75" hidden="false" customHeight="true" outlineLevel="0" collapsed="false">
      <c r="A28" s="6"/>
      <c r="B28" s="29" t="n">
        <v>10</v>
      </c>
      <c r="C28" s="30"/>
      <c r="D28" s="20" t="s">
        <v>51</v>
      </c>
      <c r="E28" s="21" t="s">
        <v>52</v>
      </c>
      <c r="F28" s="20"/>
    </row>
    <row r="29" customFormat="false" ht="7.5" hidden="false" customHeight="true" outlineLevel="0" collapsed="false">
      <c r="A29" s="22"/>
      <c r="B29" s="22"/>
      <c r="C29" s="22"/>
      <c r="D29" s="22"/>
      <c r="E29" s="22"/>
      <c r="F29" s="22"/>
    </row>
    <row r="30" customFormat="false" ht="24" hidden="false" customHeight="true" outlineLevel="0" collapsed="false">
      <c r="A30" s="31"/>
      <c r="B30" s="32" t="n">
        <v>3</v>
      </c>
      <c r="C30" s="33" t="s">
        <v>53</v>
      </c>
      <c r="D30" s="33"/>
      <c r="E30" s="34" t="str">
        <f aca="false">COUNTIF(C31:C40,"Yes")&amp;" / "&amp;(10-COUNTIF(C31:C40,"N/A"))&amp;" applicable"</f>
        <v>0 / 10 applicable</v>
      </c>
      <c r="F30" s="31"/>
    </row>
    <row r="31" customFormat="false" ht="27.75" hidden="false" customHeight="true" outlineLevel="0" collapsed="false">
      <c r="A31" s="13"/>
      <c r="B31" s="35" t="n">
        <v>1</v>
      </c>
      <c r="C31" s="36"/>
      <c r="D31" s="16" t="s">
        <v>54</v>
      </c>
      <c r="E31" s="17" t="s">
        <v>55</v>
      </c>
      <c r="F31" s="16"/>
    </row>
    <row r="32" customFormat="false" ht="27.75" hidden="false" customHeight="true" outlineLevel="0" collapsed="false">
      <c r="A32" s="6"/>
      <c r="B32" s="37" t="n">
        <v>2</v>
      </c>
      <c r="C32" s="38"/>
      <c r="D32" s="20" t="s">
        <v>56</v>
      </c>
      <c r="E32" s="21" t="s">
        <v>57</v>
      </c>
      <c r="F32" s="20"/>
    </row>
    <row r="33" customFormat="false" ht="27.75" hidden="false" customHeight="true" outlineLevel="0" collapsed="false">
      <c r="A33" s="13"/>
      <c r="B33" s="35" t="n">
        <v>3</v>
      </c>
      <c r="C33" s="36"/>
      <c r="D33" s="16" t="s">
        <v>58</v>
      </c>
      <c r="E33" s="17" t="s">
        <v>59</v>
      </c>
      <c r="F33" s="16"/>
    </row>
    <row r="34" customFormat="false" ht="27.75" hidden="false" customHeight="true" outlineLevel="0" collapsed="false">
      <c r="A34" s="6"/>
      <c r="B34" s="37" t="n">
        <v>4</v>
      </c>
      <c r="C34" s="38"/>
      <c r="D34" s="20" t="s">
        <v>60</v>
      </c>
      <c r="E34" s="21" t="s">
        <v>61</v>
      </c>
      <c r="F34" s="20"/>
    </row>
    <row r="35" customFormat="false" ht="27.75" hidden="false" customHeight="true" outlineLevel="0" collapsed="false">
      <c r="A35" s="13"/>
      <c r="B35" s="35" t="n">
        <v>5</v>
      </c>
      <c r="C35" s="36"/>
      <c r="D35" s="16" t="s">
        <v>62</v>
      </c>
      <c r="E35" s="17" t="s">
        <v>63</v>
      </c>
      <c r="F35" s="16"/>
    </row>
    <row r="36" customFormat="false" ht="27.75" hidden="false" customHeight="true" outlineLevel="0" collapsed="false">
      <c r="A36" s="6"/>
      <c r="B36" s="37" t="n">
        <v>6</v>
      </c>
      <c r="C36" s="38"/>
      <c r="D36" s="20" t="s">
        <v>64</v>
      </c>
      <c r="E36" s="21" t="s">
        <v>65</v>
      </c>
      <c r="F36" s="20"/>
    </row>
    <row r="37" customFormat="false" ht="27.75" hidden="false" customHeight="true" outlineLevel="0" collapsed="false">
      <c r="A37" s="13"/>
      <c r="B37" s="35" t="n">
        <v>7</v>
      </c>
      <c r="C37" s="36"/>
      <c r="D37" s="16" t="s">
        <v>66</v>
      </c>
      <c r="E37" s="17" t="s">
        <v>67</v>
      </c>
      <c r="F37" s="16"/>
    </row>
    <row r="38" customFormat="false" ht="27.75" hidden="false" customHeight="true" outlineLevel="0" collapsed="false">
      <c r="A38" s="6"/>
      <c r="B38" s="37" t="n">
        <v>8</v>
      </c>
      <c r="C38" s="38"/>
      <c r="D38" s="20" t="s">
        <v>68</v>
      </c>
      <c r="E38" s="21" t="s">
        <v>69</v>
      </c>
      <c r="F38" s="20"/>
    </row>
    <row r="39" customFormat="false" ht="27.75" hidden="false" customHeight="true" outlineLevel="0" collapsed="false">
      <c r="A39" s="13"/>
      <c r="B39" s="35" t="n">
        <v>9</v>
      </c>
      <c r="C39" s="36"/>
      <c r="D39" s="16" t="s">
        <v>70</v>
      </c>
      <c r="E39" s="17" t="s">
        <v>71</v>
      </c>
      <c r="F39" s="16"/>
    </row>
    <row r="40" customFormat="false" ht="27.75" hidden="false" customHeight="true" outlineLevel="0" collapsed="false">
      <c r="A40" s="6"/>
      <c r="B40" s="37" t="n">
        <v>10</v>
      </c>
      <c r="C40" s="38"/>
      <c r="D40" s="20" t="s">
        <v>72</v>
      </c>
      <c r="E40" s="21" t="s">
        <v>73</v>
      </c>
      <c r="F40" s="20"/>
    </row>
    <row r="41" customFormat="false" ht="7.5" hidden="false" customHeight="true" outlineLevel="0" collapsed="false">
      <c r="A41" s="22"/>
      <c r="B41" s="22"/>
      <c r="C41" s="22"/>
      <c r="D41" s="22"/>
      <c r="E41" s="22"/>
      <c r="F41" s="22"/>
    </row>
    <row r="42" customFormat="false" ht="24" hidden="false" customHeight="true" outlineLevel="0" collapsed="false">
      <c r="A42" s="39"/>
      <c r="B42" s="40" t="n">
        <v>4</v>
      </c>
      <c r="C42" s="41" t="s">
        <v>74</v>
      </c>
      <c r="D42" s="41"/>
      <c r="E42" s="42" t="str">
        <f aca="false">COUNTIF(C43:C52,"Yes")&amp;" / "&amp;(10-COUNTIF(C43:C52,"N/A"))&amp;" applicable"</f>
        <v>0 / 10 applicable</v>
      </c>
      <c r="F42" s="39"/>
    </row>
    <row r="43" customFormat="false" ht="27.75" hidden="false" customHeight="true" outlineLevel="0" collapsed="false">
      <c r="A43" s="13"/>
      <c r="B43" s="43" t="n">
        <v>1</v>
      </c>
      <c r="C43" s="44"/>
      <c r="D43" s="16" t="s">
        <v>75</v>
      </c>
      <c r="E43" s="17" t="s">
        <v>76</v>
      </c>
      <c r="F43" s="16"/>
    </row>
    <row r="44" customFormat="false" ht="27.75" hidden="false" customHeight="true" outlineLevel="0" collapsed="false">
      <c r="A44" s="6"/>
      <c r="B44" s="45" t="n">
        <v>2</v>
      </c>
      <c r="C44" s="46"/>
      <c r="D44" s="20" t="s">
        <v>77</v>
      </c>
      <c r="E44" s="21" t="s">
        <v>78</v>
      </c>
      <c r="F44" s="20"/>
    </row>
    <row r="45" customFormat="false" ht="27.75" hidden="false" customHeight="true" outlineLevel="0" collapsed="false">
      <c r="A45" s="13"/>
      <c r="B45" s="43" t="n">
        <v>3</v>
      </c>
      <c r="C45" s="44"/>
      <c r="D45" s="16" t="s">
        <v>79</v>
      </c>
      <c r="E45" s="17" t="s">
        <v>80</v>
      </c>
      <c r="F45" s="16"/>
    </row>
    <row r="46" customFormat="false" ht="27.75" hidden="false" customHeight="true" outlineLevel="0" collapsed="false">
      <c r="A46" s="6"/>
      <c r="B46" s="45" t="n">
        <v>4</v>
      </c>
      <c r="C46" s="46"/>
      <c r="D46" s="20" t="s">
        <v>81</v>
      </c>
      <c r="E46" s="21" t="s">
        <v>82</v>
      </c>
      <c r="F46" s="20"/>
    </row>
    <row r="47" customFormat="false" ht="27.75" hidden="false" customHeight="true" outlineLevel="0" collapsed="false">
      <c r="A47" s="13"/>
      <c r="B47" s="43" t="n">
        <v>5</v>
      </c>
      <c r="C47" s="44"/>
      <c r="D47" s="16" t="s">
        <v>83</v>
      </c>
      <c r="E47" s="17" t="s">
        <v>84</v>
      </c>
      <c r="F47" s="16"/>
    </row>
    <row r="48" customFormat="false" ht="27.75" hidden="false" customHeight="true" outlineLevel="0" collapsed="false">
      <c r="A48" s="6"/>
      <c r="B48" s="45" t="n">
        <v>6</v>
      </c>
      <c r="C48" s="46"/>
      <c r="D48" s="20" t="s">
        <v>85</v>
      </c>
      <c r="E48" s="21" t="s">
        <v>86</v>
      </c>
      <c r="F48" s="20"/>
    </row>
    <row r="49" customFormat="false" ht="27.75" hidden="false" customHeight="true" outlineLevel="0" collapsed="false">
      <c r="A49" s="13"/>
      <c r="B49" s="43" t="n">
        <v>7</v>
      </c>
      <c r="C49" s="44"/>
      <c r="D49" s="16" t="s">
        <v>87</v>
      </c>
      <c r="E49" s="17" t="s">
        <v>88</v>
      </c>
      <c r="F49" s="16"/>
    </row>
    <row r="50" customFormat="false" ht="27.75" hidden="false" customHeight="true" outlineLevel="0" collapsed="false">
      <c r="A50" s="6"/>
      <c r="B50" s="45" t="n">
        <v>8</v>
      </c>
      <c r="C50" s="46"/>
      <c r="D50" s="20" t="s">
        <v>89</v>
      </c>
      <c r="E50" s="21" t="s">
        <v>90</v>
      </c>
      <c r="F50" s="20"/>
    </row>
    <row r="51" customFormat="false" ht="27.75" hidden="false" customHeight="true" outlineLevel="0" collapsed="false">
      <c r="A51" s="13"/>
      <c r="B51" s="43" t="n">
        <v>9</v>
      </c>
      <c r="C51" s="44"/>
      <c r="D51" s="16" t="s">
        <v>91</v>
      </c>
      <c r="E51" s="17" t="s">
        <v>92</v>
      </c>
      <c r="F51" s="16"/>
    </row>
    <row r="52" customFormat="false" ht="27.75" hidden="false" customHeight="true" outlineLevel="0" collapsed="false">
      <c r="A52" s="6"/>
      <c r="B52" s="45" t="n">
        <v>10</v>
      </c>
      <c r="C52" s="46"/>
      <c r="D52" s="20" t="s">
        <v>93</v>
      </c>
      <c r="E52" s="21" t="s">
        <v>94</v>
      </c>
      <c r="F52" s="20"/>
    </row>
    <row r="53" customFormat="false" ht="7.5" hidden="false" customHeight="true" outlineLevel="0" collapsed="false">
      <c r="A53" s="22"/>
      <c r="B53" s="22"/>
      <c r="C53" s="22"/>
      <c r="D53" s="22"/>
      <c r="E53" s="22"/>
      <c r="F53" s="22"/>
    </row>
    <row r="54" customFormat="false" ht="24" hidden="false" customHeight="true" outlineLevel="0" collapsed="false">
      <c r="A54" s="9"/>
      <c r="B54" s="10" t="n">
        <v>5</v>
      </c>
      <c r="C54" s="11" t="s">
        <v>95</v>
      </c>
      <c r="D54" s="11"/>
      <c r="E54" s="12" t="str">
        <f aca="false">COUNTIF(C55:C64,"Yes")&amp;" / "&amp;(10-COUNTIF(C55:C64,"N/A"))&amp;" applicable"</f>
        <v>0 / 10 applicable</v>
      </c>
      <c r="F54" s="9"/>
    </row>
    <row r="55" customFormat="false" ht="27.75" hidden="false" customHeight="true" outlineLevel="0" collapsed="false">
      <c r="A55" s="13"/>
      <c r="B55" s="14" t="n">
        <v>1</v>
      </c>
      <c r="C55" s="15"/>
      <c r="D55" s="16" t="s">
        <v>96</v>
      </c>
      <c r="E55" s="17" t="s">
        <v>97</v>
      </c>
      <c r="F55" s="16"/>
    </row>
    <row r="56" customFormat="false" ht="27.75" hidden="false" customHeight="true" outlineLevel="0" collapsed="false">
      <c r="A56" s="6"/>
      <c r="B56" s="18" t="n">
        <v>2</v>
      </c>
      <c r="C56" s="19"/>
      <c r="D56" s="20" t="s">
        <v>98</v>
      </c>
      <c r="E56" s="21" t="s">
        <v>99</v>
      </c>
      <c r="F56" s="20"/>
    </row>
    <row r="57" customFormat="false" ht="27.75" hidden="false" customHeight="true" outlineLevel="0" collapsed="false">
      <c r="A57" s="13"/>
      <c r="B57" s="14" t="n">
        <v>3</v>
      </c>
      <c r="C57" s="15"/>
      <c r="D57" s="16" t="s">
        <v>100</v>
      </c>
      <c r="E57" s="17" t="s">
        <v>101</v>
      </c>
      <c r="F57" s="16"/>
    </row>
    <row r="58" customFormat="false" ht="27.75" hidden="false" customHeight="true" outlineLevel="0" collapsed="false">
      <c r="A58" s="6"/>
      <c r="B58" s="18" t="n">
        <v>4</v>
      </c>
      <c r="C58" s="19"/>
      <c r="D58" s="20" t="s">
        <v>102</v>
      </c>
      <c r="E58" s="21" t="s">
        <v>103</v>
      </c>
      <c r="F58" s="20"/>
    </row>
    <row r="59" customFormat="false" ht="27.75" hidden="false" customHeight="true" outlineLevel="0" collapsed="false">
      <c r="A59" s="13"/>
      <c r="B59" s="14" t="n">
        <v>5</v>
      </c>
      <c r="C59" s="15"/>
      <c r="D59" s="16" t="s">
        <v>104</v>
      </c>
      <c r="E59" s="17" t="s">
        <v>105</v>
      </c>
      <c r="F59" s="16"/>
    </row>
    <row r="60" customFormat="false" ht="27.75" hidden="false" customHeight="true" outlineLevel="0" collapsed="false">
      <c r="A60" s="6"/>
      <c r="B60" s="18" t="n">
        <v>6</v>
      </c>
      <c r="C60" s="19"/>
      <c r="D60" s="20" t="s">
        <v>106</v>
      </c>
      <c r="E60" s="21" t="s">
        <v>107</v>
      </c>
      <c r="F60" s="20"/>
    </row>
    <row r="61" customFormat="false" ht="27.75" hidden="false" customHeight="true" outlineLevel="0" collapsed="false">
      <c r="A61" s="13"/>
      <c r="B61" s="14" t="n">
        <v>7</v>
      </c>
      <c r="C61" s="15"/>
      <c r="D61" s="16" t="s">
        <v>108</v>
      </c>
      <c r="E61" s="17" t="s">
        <v>109</v>
      </c>
      <c r="F61" s="16"/>
    </row>
    <row r="62" customFormat="false" ht="27.75" hidden="false" customHeight="true" outlineLevel="0" collapsed="false">
      <c r="A62" s="6"/>
      <c r="B62" s="18" t="n">
        <v>8</v>
      </c>
      <c r="C62" s="19"/>
      <c r="D62" s="20" t="s">
        <v>110</v>
      </c>
      <c r="E62" s="21" t="s">
        <v>111</v>
      </c>
      <c r="F62" s="20"/>
    </row>
    <row r="63" customFormat="false" ht="27.75" hidden="false" customHeight="true" outlineLevel="0" collapsed="false">
      <c r="A63" s="13"/>
      <c r="B63" s="14" t="n">
        <v>9</v>
      </c>
      <c r="C63" s="15"/>
      <c r="D63" s="16" t="s">
        <v>112</v>
      </c>
      <c r="E63" s="17" t="s">
        <v>113</v>
      </c>
      <c r="F63" s="16"/>
    </row>
    <row r="64" customFormat="false" ht="27.75" hidden="false" customHeight="true" outlineLevel="0" collapsed="false">
      <c r="A64" s="6"/>
      <c r="B64" s="18" t="n">
        <v>10</v>
      </c>
      <c r="C64" s="19"/>
      <c r="D64" s="20" t="s">
        <v>114</v>
      </c>
      <c r="E64" s="21" t="s">
        <v>115</v>
      </c>
      <c r="F64" s="20"/>
    </row>
    <row r="65" customFormat="false" ht="7.5" hidden="false" customHeight="true" outlineLevel="0" collapsed="false">
      <c r="A65" s="22"/>
      <c r="B65" s="22"/>
      <c r="C65" s="22"/>
      <c r="D65" s="22"/>
      <c r="E65" s="22"/>
      <c r="F65" s="22"/>
    </row>
    <row r="66" customFormat="false" ht="7.5" hidden="false" customHeight="true" outlineLevel="0" collapsed="false"/>
    <row r="67" customFormat="false" ht="21.75" hidden="false" customHeight="true" outlineLevel="0" collapsed="false">
      <c r="A67" s="47" t="s">
        <v>116</v>
      </c>
      <c r="B67" s="47"/>
      <c r="C67" s="48" t="str">
        <f aca="false">(COUNTIF(C7:C16,"Yes")+COUNTIF(C19:C28,"Yes")+COUNTIF(C31:C40,"Yes")+COUNTIF(C43:C52,"Yes")+COUNTIF(C55:C64,"Yes"))&amp;" / "&amp;(50-(COUNTIF(C7:C16,"N/A")+COUNTIF(C19:C28,"N/A")+COUNTIF(C31:C40,"N/A")+COUNTIF(C43:C52,"N/A")+COUNTIF(C55:C64,"N/A")))&amp;" applicable  ("&amp;TEXT(IF((50-(COUNTIF(C7:C16,"N/A")+COUNTIF(C19:C28,"N/A")+COUNTIF(C31:C40,"N/A")+COUNTIF(C43:C52,"N/A")+COUNTIF(C55:C64,"N/A")))&gt;0,(COUNTIF(C7:C16,"Yes")+COUNTIF(C19:C28,"Yes")+COUNTIF(C31:C40,"Yes")+COUNTIF(C43:C52,"Yes")+COUNTIF(C55:C64,"Yes"))/(50-(COUNTIF(C7:C16,"N/A")+COUNTIF(C19:C28,"N/A")+COUNTIF(C31:C40,"N/A")+COUNTIF(C43:C52,"N/A")+COUNTIF(C55:C64,"N/A"))),0),"0%")&amp;")"</f>
        <v>0 / 50 applicable  (0%)</v>
      </c>
      <c r="D67" s="48"/>
      <c r="E67" s="49" t="s">
        <v>117</v>
      </c>
      <c r="F67" s="50"/>
    </row>
    <row r="68" customFormat="false" ht="21.75" hidden="false" customHeight="true" outlineLevel="0" collapsed="false">
      <c r="A68" s="51" t="s">
        <v>118</v>
      </c>
      <c r="B68" s="51"/>
      <c r="C68" s="52" t="str">
        <f aca="false">IF(IF((50-(COUNTIF(C7:C16,"N/A")+COUNTIF(C19:C28,"N/A")+COUNTIF(C31:C40,"N/A")+COUNTIF(C43:C52,"N/A")+COUNTIF(C55:C64,"N/A")))&gt;0,(COUNTIF(C7:C16,"Yes")+COUNTIF(C19:C28,"Yes")+COUNTIF(C31:C40,"Yes")+COUNTIF(C43:C52,"Yes")+COUNTIF(C55:C64,"Yes"))/(50-(COUNTIF(C7:C16,"N/A")+COUNTIF(C19:C28,"N/A")+COUNTIF(C31:C40,"N/A")+COUNTIF(C43:C52,"N/A")+COUNTIF(C55:C64,"N/A"))),0)&gt;=0.9,"READY — Logistics are in strong shape. Monitor for last-minute changes.",IF(IF((50-(COUNTIF(C7:C16,"N/A")+COUNTIF(C19:C28,"N/A")+COUNTIF(C31:C40,"N/A")+COUNTIF(C43:C52,"N/A")+COUNTIF(C55:C64,"N/A")))&gt;0,(COUNTIF(C7:C16,"Yes")+COUNTIF(C19:C28,"Yes")+COUNTIF(C31:C40,"Yes")+COUNTIF(C43:C52,"Yes")+COUNTIF(C55:C64,"Yes"))/(50-(COUNTIF(C7:C16,"N/A")+COUNTIF(C19:C28,"N/A")+COUNTIF(C31:C40,"N/A")+COUNTIF(C43:C52,"N/A")+COUNTIF(C55:C64,"N/A"))),0)&gt;=0.7,"REVIEW — Open items need attention. Assign ownership before event day.","AT RISK — Significant gaps identified. Escalate immediately and build a resolution plan."))</f>
        <v>AT RISK — Significant gaps identified. Escalate immediately and build a resolution plan.</v>
      </c>
      <c r="D68" s="52"/>
      <c r="E68" s="52"/>
      <c r="F68" s="52"/>
    </row>
    <row r="70" customFormat="false" ht="18" hidden="false" customHeight="true" outlineLevel="0" collapsed="false">
      <c r="A70" s="53" t="s">
        <v>119</v>
      </c>
      <c r="B70" s="53"/>
      <c r="C70" s="53"/>
      <c r="D70" s="53"/>
      <c r="E70" s="53"/>
      <c r="F70" s="53"/>
    </row>
  </sheetData>
  <mergeCells count="16">
    <mergeCell ref="A1:F1"/>
    <mergeCell ref="A2:F2"/>
    <mergeCell ref="A3:B3"/>
    <mergeCell ref="D3:E3"/>
    <mergeCell ref="A4:B4"/>
    <mergeCell ref="D4:E4"/>
    <mergeCell ref="C6:D6"/>
    <mergeCell ref="C18:D18"/>
    <mergeCell ref="C30:D30"/>
    <mergeCell ref="C42:D42"/>
    <mergeCell ref="C54:D54"/>
    <mergeCell ref="A67:B67"/>
    <mergeCell ref="C67:D67"/>
    <mergeCell ref="A68:B68"/>
    <mergeCell ref="C68:F68"/>
    <mergeCell ref="A70:F70"/>
  </mergeCells>
  <conditionalFormatting sqref="C7:C16">
    <cfRule type="cellIs" priority="2" operator="equal" aboveAverage="0" equalAverage="0" bottom="0" percent="0" rank="0" text="" dxfId="0">
      <formula>"Yes"</formula>
    </cfRule>
    <cfRule type="cellIs" priority="3" operator="equal" aboveAverage="0" equalAverage="0" bottom="0" percent="0" rank="0" text="" dxfId="1">
      <formula>"No"</formula>
    </cfRule>
    <cfRule type="cellIs" priority="4" operator="equal" aboveAverage="0" equalAverage="0" bottom="0" percent="0" rank="0" text="" dxfId="2">
      <formula>"N/A"</formula>
    </cfRule>
  </conditionalFormatting>
  <conditionalFormatting sqref="C19:C28">
    <cfRule type="cellIs" priority="5" operator="equal" aboveAverage="0" equalAverage="0" bottom="0" percent="0" rank="0" text="" dxfId="0">
      <formula>"Yes"</formula>
    </cfRule>
    <cfRule type="cellIs" priority="6" operator="equal" aboveAverage="0" equalAverage="0" bottom="0" percent="0" rank="0" text="" dxfId="1">
      <formula>"No"</formula>
    </cfRule>
    <cfRule type="cellIs" priority="7" operator="equal" aboveAverage="0" equalAverage="0" bottom="0" percent="0" rank="0" text="" dxfId="2">
      <formula>"N/A"</formula>
    </cfRule>
  </conditionalFormatting>
  <conditionalFormatting sqref="C31:C40">
    <cfRule type="cellIs" priority="8" operator="equal" aboveAverage="0" equalAverage="0" bottom="0" percent="0" rank="0" text="" dxfId="0">
      <formula>"Yes"</formula>
    </cfRule>
    <cfRule type="cellIs" priority="9" operator="equal" aboveAverage="0" equalAverage="0" bottom="0" percent="0" rank="0" text="" dxfId="1">
      <formula>"No"</formula>
    </cfRule>
    <cfRule type="cellIs" priority="10" operator="equal" aboveAverage="0" equalAverage="0" bottom="0" percent="0" rank="0" text="" dxfId="2">
      <formula>"N/A"</formula>
    </cfRule>
  </conditionalFormatting>
  <conditionalFormatting sqref="C43:C52">
    <cfRule type="cellIs" priority="11" operator="equal" aboveAverage="0" equalAverage="0" bottom="0" percent="0" rank="0" text="" dxfId="0">
      <formula>"Yes"</formula>
    </cfRule>
    <cfRule type="cellIs" priority="12" operator="equal" aboveAverage="0" equalAverage="0" bottom="0" percent="0" rank="0" text="" dxfId="1">
      <formula>"No"</formula>
    </cfRule>
    <cfRule type="cellIs" priority="13" operator="equal" aboveAverage="0" equalAverage="0" bottom="0" percent="0" rank="0" text="" dxfId="2">
      <formula>"N/A"</formula>
    </cfRule>
  </conditionalFormatting>
  <conditionalFormatting sqref="C55:C64">
    <cfRule type="cellIs" priority="14" operator="equal" aboveAverage="0" equalAverage="0" bottom="0" percent="0" rank="0" text="" dxfId="0">
      <formula>"Yes"</formula>
    </cfRule>
    <cfRule type="cellIs" priority="15" operator="equal" aboveAverage="0" equalAverage="0" bottom="0" percent="0" rank="0" text="" dxfId="1">
      <formula>"No"</formula>
    </cfRule>
    <cfRule type="cellIs" priority="16" operator="equal" aboveAverage="0" equalAverage="0" bottom="0" percent="0" rank="0" text="" dxfId="2">
      <formula>"N/A"</formula>
    </cfRule>
  </conditionalFormatting>
  <conditionalFormatting sqref="C68:F68">
    <cfRule type="expression" priority="17" aboveAverage="0" equalAverage="0" bottom="0" percent="0" rank="0" text="" dxfId="0">
      <formula>LEFT(C68,5)="READY"</formula>
    </cfRule>
    <cfRule type="expression" priority="18" aboveAverage="0" equalAverage="0" bottom="0" percent="0" rank="0" text="" dxfId="2">
      <formula>LEFT(C68,6)="REVIEW"</formula>
    </cfRule>
    <cfRule type="expression" priority="19" aboveAverage="0" equalAverage="0" bottom="0" percent="0" rank="0" text="" dxfId="1">
      <formula>LEFT(C68,2)="AT"</formula>
    </cfRule>
  </conditionalFormatting>
  <dataValidations count="5">
    <dataValidation allowBlank="true" error="Please select Yes, No, or N/A" errorStyle="stop" errorTitle="Invalid entry" operator="between" showDropDown="false" showErrorMessage="true" showInputMessage="false" sqref="C7:C16" type="list">
      <formula1>"Yes,No,N/A"</formula1>
      <formula2>0</formula2>
    </dataValidation>
    <dataValidation allowBlank="true" error="Please select Yes, No, or N/A" errorStyle="stop" errorTitle="Invalid entry" operator="between" showDropDown="false" showErrorMessage="true" showInputMessage="false" sqref="C19:C28" type="list">
      <formula1>"Yes,No,N/A"</formula1>
      <formula2>0</formula2>
    </dataValidation>
    <dataValidation allowBlank="true" error="Please select Yes, No, or N/A" errorStyle="stop" errorTitle="Invalid entry" operator="between" showDropDown="false" showErrorMessage="true" showInputMessage="false" sqref="C31:C40" type="list">
      <formula1>"Yes,No,N/A"</formula1>
      <formula2>0</formula2>
    </dataValidation>
    <dataValidation allowBlank="true" error="Please select Yes, No, or N/A" errorStyle="stop" errorTitle="Invalid entry" operator="between" showDropDown="false" showErrorMessage="true" showInputMessage="false" sqref="C43:C52" type="list">
      <formula1>"Yes,No,N/A"</formula1>
      <formula2>0</formula2>
    </dataValidation>
    <dataValidation allowBlank="true" error="Please select Yes, No, or N/A" errorStyle="stop" errorTitle="Invalid entry" operator="between" showDropDown="false" showErrorMessage="true" showInputMessage="false" sqref="C55:C64" type="list">
      <formula1>"Yes,No,N/A"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48"/>
    <col collapsed="false" customWidth="true" hidden="false" outlineLevel="0" max="3" min="3" style="1" width="22"/>
    <col collapsed="false" customWidth="true" hidden="false" outlineLevel="0" max="4" min="4" style="1" width="18"/>
    <col collapsed="false" customWidth="true" hidden="false" outlineLevel="0" max="5" min="5" style="1" width="14"/>
    <col collapsed="false" customWidth="true" hidden="false" outlineLevel="0" max="6" min="6" style="1" width="36"/>
  </cols>
  <sheetData>
    <row r="1" customFormat="false" ht="36" hidden="false" customHeight="true" outlineLevel="0" collapsed="false">
      <c r="A1" s="54" t="s">
        <v>120</v>
      </c>
      <c r="B1" s="54"/>
      <c r="C1" s="54"/>
      <c r="D1" s="54"/>
      <c r="E1" s="54"/>
      <c r="F1" s="54"/>
    </row>
    <row r="2" customFormat="false" ht="18" hidden="false" customHeight="true" outlineLevel="0" collapsed="false">
      <c r="A2" s="3" t="s">
        <v>121</v>
      </c>
      <c r="B2" s="3"/>
      <c r="C2" s="3"/>
      <c r="D2" s="3"/>
      <c r="E2" s="3"/>
      <c r="F2" s="3"/>
    </row>
    <row r="3" customFormat="false" ht="19.5" hidden="false" customHeight="true" outlineLevel="0" collapsed="false">
      <c r="A3" s="4" t="s">
        <v>2</v>
      </c>
      <c r="B3" s="4"/>
      <c r="C3" s="5" t="s">
        <v>122</v>
      </c>
    </row>
    <row r="4" customFormat="false" ht="19.5" hidden="false" customHeight="true" outlineLevel="0" collapsed="false">
      <c r="A4" s="6"/>
      <c r="B4" s="6"/>
      <c r="C4" s="6"/>
      <c r="D4" s="6"/>
      <c r="E4" s="6"/>
      <c r="F4" s="6"/>
    </row>
    <row r="5" customFormat="false" ht="21.75" hidden="false" customHeight="true" outlineLevel="0" collapsed="false">
      <c r="A5" s="7" t="s">
        <v>123</v>
      </c>
      <c r="B5" s="8" t="s">
        <v>124</v>
      </c>
      <c r="C5" s="8" t="s">
        <v>125</v>
      </c>
      <c r="D5" s="8" t="s">
        <v>126</v>
      </c>
      <c r="E5" s="8" t="s">
        <v>127</v>
      </c>
      <c r="F5" s="8" t="s">
        <v>128</v>
      </c>
    </row>
    <row r="6" customFormat="false" ht="24" hidden="false" customHeight="true" outlineLevel="0" collapsed="false">
      <c r="A6" s="55"/>
      <c r="B6" s="16"/>
      <c r="C6" s="56"/>
      <c r="D6" s="56"/>
      <c r="E6" s="56"/>
      <c r="F6" s="16"/>
    </row>
    <row r="7" customFormat="false" ht="24" hidden="false" customHeight="true" outlineLevel="0" collapsed="false">
      <c r="A7" s="57"/>
      <c r="B7" s="20"/>
      <c r="C7" s="58"/>
      <c r="D7" s="58"/>
      <c r="E7" s="58"/>
      <c r="F7" s="20"/>
    </row>
    <row r="8" customFormat="false" ht="24" hidden="false" customHeight="true" outlineLevel="0" collapsed="false">
      <c r="A8" s="55"/>
      <c r="B8" s="16"/>
      <c r="C8" s="56"/>
      <c r="D8" s="56"/>
      <c r="E8" s="56"/>
      <c r="F8" s="16"/>
    </row>
    <row r="9" customFormat="false" ht="24" hidden="false" customHeight="true" outlineLevel="0" collapsed="false">
      <c r="A9" s="57"/>
      <c r="B9" s="20"/>
      <c r="C9" s="58"/>
      <c r="D9" s="58"/>
      <c r="E9" s="58"/>
      <c r="F9" s="20"/>
    </row>
    <row r="10" customFormat="false" ht="24" hidden="false" customHeight="true" outlineLevel="0" collapsed="false">
      <c r="A10" s="55"/>
      <c r="B10" s="16"/>
      <c r="C10" s="56"/>
      <c r="D10" s="56"/>
      <c r="E10" s="56"/>
      <c r="F10" s="16"/>
    </row>
    <row r="11" customFormat="false" ht="24" hidden="false" customHeight="true" outlineLevel="0" collapsed="false">
      <c r="A11" s="57"/>
      <c r="B11" s="20"/>
      <c r="C11" s="58"/>
      <c r="D11" s="58"/>
      <c r="E11" s="58"/>
      <c r="F11" s="20"/>
    </row>
    <row r="12" customFormat="false" ht="24" hidden="false" customHeight="true" outlineLevel="0" collapsed="false">
      <c r="A12" s="55"/>
      <c r="B12" s="16"/>
      <c r="C12" s="56"/>
      <c r="D12" s="56"/>
      <c r="E12" s="56"/>
      <c r="F12" s="16"/>
    </row>
    <row r="13" customFormat="false" ht="24" hidden="false" customHeight="true" outlineLevel="0" collapsed="false">
      <c r="A13" s="57"/>
      <c r="B13" s="20"/>
      <c r="C13" s="58"/>
      <c r="D13" s="58"/>
      <c r="E13" s="58"/>
      <c r="F13" s="20"/>
    </row>
    <row r="14" customFormat="false" ht="24" hidden="false" customHeight="true" outlineLevel="0" collapsed="false">
      <c r="A14" s="55"/>
      <c r="B14" s="16"/>
      <c r="C14" s="56"/>
      <c r="D14" s="56"/>
      <c r="E14" s="56"/>
      <c r="F14" s="16"/>
    </row>
    <row r="15" customFormat="false" ht="24" hidden="false" customHeight="true" outlineLevel="0" collapsed="false">
      <c r="A15" s="57"/>
      <c r="B15" s="20"/>
      <c r="C15" s="58"/>
      <c r="D15" s="58"/>
      <c r="E15" s="58"/>
      <c r="F15" s="20"/>
    </row>
    <row r="16" customFormat="false" ht="24" hidden="false" customHeight="true" outlineLevel="0" collapsed="false">
      <c r="A16" s="55"/>
      <c r="B16" s="16"/>
      <c r="C16" s="56"/>
      <c r="D16" s="56"/>
      <c r="E16" s="56"/>
      <c r="F16" s="16"/>
    </row>
    <row r="17" customFormat="false" ht="24" hidden="false" customHeight="true" outlineLevel="0" collapsed="false">
      <c r="A17" s="57"/>
      <c r="B17" s="20"/>
      <c r="C17" s="58"/>
      <c r="D17" s="58"/>
      <c r="E17" s="58"/>
      <c r="F17" s="20"/>
    </row>
    <row r="18" customFormat="false" ht="24" hidden="false" customHeight="true" outlineLevel="0" collapsed="false">
      <c r="A18" s="55"/>
      <c r="B18" s="16"/>
      <c r="C18" s="56"/>
      <c r="D18" s="56"/>
      <c r="E18" s="56"/>
      <c r="F18" s="16"/>
    </row>
    <row r="19" customFormat="false" ht="24" hidden="false" customHeight="true" outlineLevel="0" collapsed="false">
      <c r="A19" s="57"/>
      <c r="B19" s="20"/>
      <c r="C19" s="58"/>
      <c r="D19" s="58"/>
      <c r="E19" s="58"/>
      <c r="F19" s="20"/>
    </row>
    <row r="20" customFormat="false" ht="24" hidden="false" customHeight="true" outlineLevel="0" collapsed="false">
      <c r="A20" s="55"/>
      <c r="B20" s="16"/>
      <c r="C20" s="56"/>
      <c r="D20" s="56"/>
      <c r="E20" s="56"/>
      <c r="F20" s="16"/>
    </row>
    <row r="21" customFormat="false" ht="24" hidden="false" customHeight="true" outlineLevel="0" collapsed="false">
      <c r="A21" s="57"/>
      <c r="B21" s="20"/>
      <c r="C21" s="58"/>
      <c r="D21" s="58"/>
      <c r="E21" s="58"/>
      <c r="F21" s="20"/>
    </row>
    <row r="22" customFormat="false" ht="24" hidden="false" customHeight="true" outlineLevel="0" collapsed="false">
      <c r="A22" s="55"/>
      <c r="B22" s="16"/>
      <c r="C22" s="56"/>
      <c r="D22" s="56"/>
      <c r="E22" s="56"/>
      <c r="F22" s="16"/>
    </row>
    <row r="23" customFormat="false" ht="24" hidden="false" customHeight="true" outlineLevel="0" collapsed="false">
      <c r="A23" s="57"/>
      <c r="B23" s="20"/>
      <c r="C23" s="58"/>
      <c r="D23" s="58"/>
      <c r="E23" s="58"/>
      <c r="F23" s="20"/>
    </row>
    <row r="24" customFormat="false" ht="24" hidden="false" customHeight="true" outlineLevel="0" collapsed="false">
      <c r="A24" s="55"/>
      <c r="B24" s="16"/>
      <c r="C24" s="56"/>
      <c r="D24" s="56"/>
      <c r="E24" s="56"/>
      <c r="F24" s="16"/>
    </row>
    <row r="25" customFormat="false" ht="24" hidden="false" customHeight="true" outlineLevel="0" collapsed="false">
      <c r="A25" s="57"/>
      <c r="B25" s="20"/>
      <c r="C25" s="58"/>
      <c r="D25" s="58"/>
      <c r="E25" s="58"/>
      <c r="F25" s="20"/>
    </row>
    <row r="26" customFormat="false" ht="24" hidden="false" customHeight="true" outlineLevel="0" collapsed="false">
      <c r="A26" s="55"/>
      <c r="B26" s="16"/>
      <c r="C26" s="56"/>
      <c r="D26" s="56"/>
      <c r="E26" s="56"/>
      <c r="F26" s="16"/>
    </row>
    <row r="27" customFormat="false" ht="24" hidden="false" customHeight="true" outlineLevel="0" collapsed="false">
      <c r="A27" s="57"/>
      <c r="B27" s="20"/>
      <c r="C27" s="58"/>
      <c r="D27" s="58"/>
      <c r="E27" s="58"/>
      <c r="F27" s="20"/>
    </row>
    <row r="28" customFormat="false" ht="24" hidden="false" customHeight="true" outlineLevel="0" collapsed="false">
      <c r="A28" s="55"/>
      <c r="B28" s="16"/>
      <c r="C28" s="56"/>
      <c r="D28" s="56"/>
      <c r="E28" s="56"/>
      <c r="F28" s="16"/>
    </row>
    <row r="29" customFormat="false" ht="24" hidden="false" customHeight="true" outlineLevel="0" collapsed="false">
      <c r="A29" s="57"/>
      <c r="B29" s="20"/>
      <c r="C29" s="58"/>
      <c r="D29" s="58"/>
      <c r="E29" s="58"/>
      <c r="F29" s="20"/>
    </row>
    <row r="30" customFormat="false" ht="24" hidden="false" customHeight="true" outlineLevel="0" collapsed="false">
      <c r="A30" s="55"/>
      <c r="B30" s="16"/>
      <c r="C30" s="56"/>
      <c r="D30" s="56"/>
      <c r="E30" s="56"/>
      <c r="F30" s="16"/>
    </row>
    <row r="31" customFormat="false" ht="24" hidden="false" customHeight="true" outlineLevel="0" collapsed="false">
      <c r="A31" s="57"/>
      <c r="B31" s="20"/>
      <c r="C31" s="58"/>
      <c r="D31" s="58"/>
      <c r="E31" s="58"/>
      <c r="F31" s="20"/>
    </row>
    <row r="32" customFormat="false" ht="24" hidden="false" customHeight="true" outlineLevel="0" collapsed="false">
      <c r="A32" s="55"/>
      <c r="B32" s="16"/>
      <c r="C32" s="56"/>
      <c r="D32" s="56"/>
      <c r="E32" s="56"/>
      <c r="F32" s="16"/>
    </row>
    <row r="33" customFormat="false" ht="24" hidden="false" customHeight="true" outlineLevel="0" collapsed="false">
      <c r="A33" s="57"/>
      <c r="B33" s="20"/>
      <c r="C33" s="58"/>
      <c r="D33" s="58"/>
      <c r="E33" s="58"/>
      <c r="F33" s="20"/>
    </row>
    <row r="34" customFormat="false" ht="24" hidden="false" customHeight="true" outlineLevel="0" collapsed="false">
      <c r="A34" s="55"/>
      <c r="B34" s="16"/>
      <c r="C34" s="56"/>
      <c r="D34" s="56"/>
      <c r="E34" s="56"/>
      <c r="F34" s="16"/>
    </row>
    <row r="35" customFormat="false" ht="24" hidden="false" customHeight="true" outlineLevel="0" collapsed="false">
      <c r="A35" s="57"/>
      <c r="B35" s="20"/>
      <c r="C35" s="58"/>
      <c r="D35" s="58"/>
      <c r="E35" s="58"/>
      <c r="F35" s="20"/>
    </row>
    <row r="37" customFormat="false" ht="18" hidden="false" customHeight="true" outlineLevel="0" collapsed="false">
      <c r="A37" s="53" t="s">
        <v>129</v>
      </c>
      <c r="B37" s="53"/>
      <c r="C37" s="53"/>
      <c r="D37" s="53"/>
      <c r="E37" s="53"/>
      <c r="F37" s="53"/>
    </row>
  </sheetData>
  <mergeCells count="5">
    <mergeCell ref="A1:F1"/>
    <mergeCell ref="A2:F2"/>
    <mergeCell ref="A3:B3"/>
    <mergeCell ref="A4:B4"/>
    <mergeCell ref="A37:F37"/>
  </mergeCells>
  <conditionalFormatting sqref="E6:E35">
    <cfRule type="cellIs" priority="2" operator="equal" aboveAverage="0" equalAverage="0" bottom="0" percent="0" rank="0" text="" dxfId="0">
      <formula>"Resolved"</formula>
    </cfRule>
    <cfRule type="cellIs" priority="3" operator="equal" aboveAverage="0" equalAverage="0" bottom="0" percent="0" rank="0" text="" dxfId="1">
      <formula>"Open"</formula>
    </cfRule>
    <cfRule type="cellIs" priority="4" operator="equal" aboveAverage="0" equalAverage="0" bottom="0" percent="0" rank="0" text="" dxfId="2">
      <formula>"In Progress"</formula>
    </cfRule>
  </conditionalFormatting>
  <dataValidations count="1">
    <dataValidation allowBlank="true" errorStyle="stop" operator="between" showDropDown="false" showErrorMessage="false" showInputMessage="false" sqref="E6:E35" type="list">
      <formula1>"Open,In Progress,Resolved,N/A"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62"/>
  </cols>
  <sheetData>
    <row r="1" customFormat="false" ht="36" hidden="false" customHeight="true" outlineLevel="0" collapsed="false">
      <c r="A1" s="59" t="s">
        <v>130</v>
      </c>
      <c r="B1" s="59"/>
    </row>
    <row r="2" customFormat="false" ht="13.5" hidden="false" customHeight="true" outlineLevel="0" collapsed="false">
      <c r="A2" s="60" t="s">
        <v>131</v>
      </c>
      <c r="B2" s="60"/>
    </row>
    <row r="3" customFormat="false" ht="27.75" hidden="false" customHeight="true" outlineLevel="0" collapsed="false">
      <c r="A3" s="61" t="s">
        <v>132</v>
      </c>
      <c r="B3" s="20" t="s">
        <v>133</v>
      </c>
    </row>
    <row r="4" customFormat="false" ht="27.75" hidden="false" customHeight="true" outlineLevel="0" collapsed="false">
      <c r="A4" s="62" t="s">
        <v>134</v>
      </c>
      <c r="B4" s="16" t="s">
        <v>135</v>
      </c>
    </row>
    <row r="5" customFormat="false" ht="27.75" hidden="false" customHeight="true" outlineLevel="0" collapsed="false">
      <c r="A5" s="61" t="s">
        <v>136</v>
      </c>
      <c r="B5" s="20" t="s">
        <v>137</v>
      </c>
    </row>
    <row r="6" customFormat="false" ht="13.5" hidden="false" customHeight="true" outlineLevel="0" collapsed="false">
      <c r="A6" s="60" t="s">
        <v>138</v>
      </c>
      <c r="B6" s="60"/>
    </row>
    <row r="7" customFormat="false" ht="27.75" hidden="false" customHeight="true" outlineLevel="0" collapsed="false">
      <c r="A7" s="61" t="s">
        <v>139</v>
      </c>
      <c r="B7" s="20" t="s">
        <v>140</v>
      </c>
    </row>
    <row r="8" customFormat="false" ht="27.75" hidden="false" customHeight="true" outlineLevel="0" collapsed="false">
      <c r="A8" s="62" t="s">
        <v>141</v>
      </c>
      <c r="B8" s="16" t="s">
        <v>142</v>
      </c>
    </row>
    <row r="9" customFormat="false" ht="42" hidden="false" customHeight="true" outlineLevel="0" collapsed="false">
      <c r="A9" s="61" t="s">
        <v>143</v>
      </c>
      <c r="B9" s="20" t="s">
        <v>144</v>
      </c>
    </row>
    <row r="10" customFormat="false" ht="27.75" hidden="false" customHeight="true" outlineLevel="0" collapsed="false">
      <c r="A10" s="62" t="s">
        <v>145</v>
      </c>
      <c r="B10" s="16" t="s">
        <v>146</v>
      </c>
    </row>
    <row r="11" customFormat="false" ht="27.75" hidden="false" customHeight="true" outlineLevel="0" collapsed="false">
      <c r="A11" s="61" t="s">
        <v>147</v>
      </c>
      <c r="B11" s="20" t="s">
        <v>148</v>
      </c>
    </row>
    <row r="12" customFormat="false" ht="13.5" hidden="false" customHeight="true" outlineLevel="0" collapsed="false">
      <c r="A12" s="60" t="s">
        <v>149</v>
      </c>
      <c r="B12" s="60"/>
    </row>
    <row r="13" customFormat="false" ht="27.75" hidden="false" customHeight="true" outlineLevel="0" collapsed="false">
      <c r="A13" s="61" t="s">
        <v>144</v>
      </c>
      <c r="B13" s="20" t="s">
        <v>150</v>
      </c>
    </row>
    <row r="14" customFormat="false" ht="27.75" hidden="false" customHeight="true" outlineLevel="0" collapsed="false">
      <c r="A14" s="62" t="s">
        <v>151</v>
      </c>
      <c r="B14" s="16" t="s">
        <v>152</v>
      </c>
    </row>
    <row r="15" customFormat="false" ht="27.75" hidden="false" customHeight="true" outlineLevel="0" collapsed="false">
      <c r="A15" s="61" t="s">
        <v>153</v>
      </c>
      <c r="B15" s="20" t="s">
        <v>154</v>
      </c>
    </row>
    <row r="16" customFormat="false" ht="13.5" hidden="false" customHeight="true" outlineLevel="0" collapsed="false">
      <c r="A16" s="60" t="s">
        <v>155</v>
      </c>
      <c r="B16" s="60"/>
    </row>
    <row r="17" customFormat="false" ht="27.75" hidden="false" customHeight="true" outlineLevel="0" collapsed="false">
      <c r="A17" s="61" t="s">
        <v>156</v>
      </c>
      <c r="B17" s="20" t="s">
        <v>157</v>
      </c>
    </row>
    <row r="18" customFormat="false" ht="27.75" hidden="false" customHeight="true" outlineLevel="0" collapsed="false">
      <c r="A18" s="62" t="s">
        <v>158</v>
      </c>
      <c r="B18" s="16" t="s">
        <v>159</v>
      </c>
    </row>
    <row r="19" customFormat="false" ht="27.75" hidden="false" customHeight="true" outlineLevel="0" collapsed="false">
      <c r="A19" s="61" t="s">
        <v>160</v>
      </c>
      <c r="B19" s="20" t="s">
        <v>161</v>
      </c>
    </row>
    <row r="20" customFormat="false" ht="13.5" hidden="false" customHeight="true" outlineLevel="0" collapsed="false">
      <c r="A20" s="60" t="s">
        <v>162</v>
      </c>
      <c r="B20" s="60"/>
    </row>
    <row r="21" customFormat="false" ht="42" hidden="false" customHeight="true" outlineLevel="0" collapsed="false">
      <c r="A21" s="61" t="s">
        <v>163</v>
      </c>
      <c r="B21" s="20" t="s">
        <v>164</v>
      </c>
    </row>
  </sheetData>
  <mergeCells count="6">
    <mergeCell ref="A1:B1"/>
    <mergeCell ref="A2:B2"/>
    <mergeCell ref="A6:B6"/>
    <mergeCell ref="A12:B12"/>
    <mergeCell ref="A16:B16"/>
    <mergeCell ref="A20:B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2026-05-28T09:52:46Z</dcterms:created>
  <dc:creator>openpyxl</dc:creator>
  <dc:description/>
  <dc:language>en-US</dc:language>
  <cp:lastModifiedBy/>
  <dcterms:modified xsi:type="dcterms:W3CDTF">2026-05-28T10:10:55Z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